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definedNames>
    <definedName name="_xlnm.Print_Area" localSheetId="0">Hoja1!$A$3:$H$44</definedName>
  </definedNames>
  <calcPr calcId="145621"/>
</workbook>
</file>

<file path=xl/calcChain.xml><?xml version="1.0" encoding="utf-8"?>
<calcChain xmlns="http://schemas.openxmlformats.org/spreadsheetml/2006/main">
  <c r="G39" i="1" l="1"/>
  <c r="G42" i="1" s="1"/>
  <c r="G29" i="1"/>
  <c r="G27" i="1"/>
  <c r="G24" i="1" s="1"/>
  <c r="G14" i="1" s="1"/>
  <c r="G34" i="1" s="1"/>
  <c r="G18" i="1"/>
  <c r="G15" i="1"/>
  <c r="H13" i="1"/>
  <c r="G8" i="1"/>
  <c r="G5" i="1"/>
  <c r="G11" i="1" s="1"/>
  <c r="G36" i="1" l="1"/>
  <c r="G44" i="1" s="1"/>
</calcChain>
</file>

<file path=xl/sharedStrings.xml><?xml version="1.0" encoding="utf-8"?>
<sst xmlns="http://schemas.openxmlformats.org/spreadsheetml/2006/main" count="75" uniqueCount="66">
  <si>
    <t>CUENTA DE RESULTADOS DE LA ACTIVIDAD ELECTORAL</t>
  </si>
  <si>
    <t>INGRESOS</t>
  </si>
  <si>
    <t>Año:</t>
  </si>
  <si>
    <t>1.</t>
  </si>
  <si>
    <t>Ingresos electorales de origen público</t>
  </si>
  <si>
    <t xml:space="preserve">a) </t>
  </si>
  <si>
    <t>Subvenciones públicas por resultados electorales</t>
  </si>
  <si>
    <t xml:space="preserve">b) </t>
  </si>
  <si>
    <t>Subvenciones públicas por envíos electorales</t>
  </si>
  <si>
    <t xml:space="preserve">2. </t>
  </si>
  <si>
    <t>Ingresos electorales de origen privado</t>
  </si>
  <si>
    <t>Aportaciones de personas físicas</t>
  </si>
  <si>
    <t>Aportaciones de personas jurídicas</t>
  </si>
  <si>
    <t xml:space="preserve">A) </t>
  </si>
  <si>
    <t>TOTAL INGRESOS DE LA ACTIVIDAD ELECTORAL (1+2)</t>
  </si>
  <si>
    <t>GASTOS</t>
  </si>
  <si>
    <t xml:space="preserve">3. </t>
  </si>
  <si>
    <t>Gastos electorales ordinarios</t>
  </si>
  <si>
    <t>Gastos de personal no permanente</t>
  </si>
  <si>
    <t xml:space="preserve">a.1) </t>
  </si>
  <si>
    <t>Sueldos, salarios y asimilados</t>
  </si>
  <si>
    <t xml:space="preserve">a.2) </t>
  </si>
  <si>
    <t>Cargas sociales</t>
  </si>
  <si>
    <t>Servicios exteriores</t>
  </si>
  <si>
    <t xml:space="preserve">b.1) </t>
  </si>
  <si>
    <t>Arrendamientos</t>
  </si>
  <si>
    <t xml:space="preserve">b.2) </t>
  </si>
  <si>
    <t>Servicios de profesionales independientes</t>
  </si>
  <si>
    <t>b.3)</t>
  </si>
  <si>
    <t>Transportes</t>
  </si>
  <si>
    <t>b.4)</t>
  </si>
  <si>
    <t>Primas de seguros</t>
  </si>
  <si>
    <t xml:space="preserve">b.5) </t>
  </si>
  <si>
    <t>Servicios bancarios y similares</t>
  </si>
  <si>
    <t xml:space="preserve">b.6) </t>
  </si>
  <si>
    <t>Publicidad, propaganda y relaciones públicas</t>
  </si>
  <si>
    <t xml:space="preserve">b.6.1) </t>
  </si>
  <si>
    <t xml:space="preserve"> Publicidad en prensa y radio</t>
  </si>
  <si>
    <t>b.6.2)</t>
  </si>
  <si>
    <t xml:space="preserve"> Publicidad exterior</t>
  </si>
  <si>
    <t xml:space="preserve">b.6.3) </t>
  </si>
  <si>
    <t xml:space="preserve"> Otra propaganda y publicidad dirigida a promover el voto</t>
  </si>
  <si>
    <t xml:space="preserve">b.7) </t>
  </si>
  <si>
    <t>Otros servicios</t>
  </si>
  <si>
    <t xml:space="preserve">4. </t>
  </si>
  <si>
    <t>Gastos por envíos electorales</t>
  </si>
  <si>
    <t>Confección de sobres y papeletas</t>
  </si>
  <si>
    <t>Confección de propaganda para su envío</t>
  </si>
  <si>
    <t>c)</t>
  </si>
  <si>
    <t>Correspondencia y franqueo</t>
  </si>
  <si>
    <t>d)</t>
  </si>
  <si>
    <t>Otros gastos por envíos electorales</t>
  </si>
  <si>
    <t xml:space="preserve">B) </t>
  </si>
  <si>
    <t>TOTAL GASTOS DE LA ACTIVIDAD ELECTORAL (3+4)</t>
  </si>
  <si>
    <t xml:space="preserve">I </t>
  </si>
  <si>
    <t>RESULTADO (AHORRO O DESAHORRO) DE LA ACTIVIDAD ELECTORAL (A+B)</t>
  </si>
  <si>
    <t xml:space="preserve">5. </t>
  </si>
  <si>
    <t>Ingresos financieros</t>
  </si>
  <si>
    <t xml:space="preserve">6. </t>
  </si>
  <si>
    <t>Gastos financieros</t>
  </si>
  <si>
    <t>Gastos financieros liquidados</t>
  </si>
  <si>
    <t>Gastos financieros estimados</t>
  </si>
  <si>
    <t xml:space="preserve">II </t>
  </si>
  <si>
    <t>RESULTADO DE LAS OPERACIONES ELECTORALES FINANCIERAS (5+6)</t>
  </si>
  <si>
    <t>III</t>
  </si>
  <si>
    <t>RESULTADO (AHORRO O DESAHORRO) NETO DE LA ACTIVIDAD ELECTORAL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</si>
</sst>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2" fillId="0" borderId="5" xfId="0" applyFont="1" applyBorder="1" applyProtection="1"/>
    <xf numFmtId="0" fontId="0" fillId="0" borderId="5" xfId="0" applyBorder="1" applyProtection="1"/>
    <xf numFmtId="0" fontId="8" fillId="0" borderId="5" xfId="0" applyFont="1" applyBorder="1" applyProtection="1"/>
    <xf numFmtId="44" fontId="9" fillId="3" borderId="6" xfId="1" applyFont="1" applyFill="1" applyBorder="1" applyAlignment="1" applyProtection="1">
      <protection locked="0"/>
    </xf>
    <xf numFmtId="44" fontId="0" fillId="3" borderId="7" xfId="1" applyFont="1" applyFill="1" applyBorder="1" applyAlignment="1" applyProtection="1">
      <protection locked="0"/>
    </xf>
    <xf numFmtId="0" fontId="0" fillId="0" borderId="8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44" fontId="9" fillId="4" borderId="9" xfId="1" applyFont="1" applyFill="1" applyBorder="1" applyAlignment="1" applyProtection="1">
      <protection locked="0"/>
    </xf>
    <xf numFmtId="44" fontId="0" fillId="4" borderId="10" xfId="1" applyFont="1" applyFill="1" applyBorder="1" applyAlignment="1" applyProtection="1">
      <protection locked="0"/>
    </xf>
    <xf numFmtId="0" fontId="8" fillId="0" borderId="0" xfId="0" applyFont="1" applyBorder="1" applyProtection="1"/>
    <xf numFmtId="44" fontId="9" fillId="3" borderId="9" xfId="1" applyFont="1" applyFill="1" applyBorder="1" applyAlignment="1" applyProtection="1">
      <protection locked="0"/>
    </xf>
    <xf numFmtId="44" fontId="0" fillId="3" borderId="10" xfId="1" applyFont="1" applyFill="1" applyBorder="1" applyAlignment="1" applyProtection="1">
      <protection locked="0"/>
    </xf>
    <xf numFmtId="44" fontId="9" fillId="4" borderId="11" xfId="1" applyFont="1" applyFill="1" applyBorder="1" applyAlignment="1" applyProtection="1">
      <protection locked="0"/>
    </xf>
    <xf numFmtId="44" fontId="0" fillId="4" borderId="12" xfId="1" applyFont="1" applyFill="1" applyBorder="1" applyAlignment="1" applyProtection="1">
      <protection locked="0"/>
    </xf>
    <xf numFmtId="0" fontId="10" fillId="0" borderId="13" xfId="0" applyFont="1" applyBorder="1" applyProtection="1"/>
    <xf numFmtId="0" fontId="0" fillId="0" borderId="2" xfId="0" applyBorder="1" applyProtection="1"/>
    <xf numFmtId="0" fontId="10" fillId="0" borderId="3" xfId="0" applyFont="1" applyBorder="1" applyProtection="1"/>
    <xf numFmtId="44" fontId="8" fillId="3" borderId="1" xfId="1" applyFont="1" applyFill="1" applyBorder="1" applyAlignment="1" applyProtection="1">
      <protection locked="0"/>
    </xf>
    <xf numFmtId="44" fontId="2" fillId="3" borderId="3" xfId="1" applyFont="1" applyFill="1" applyBorder="1" applyAlignment="1" applyProtection="1">
      <protection locked="0"/>
    </xf>
    <xf numFmtId="0" fontId="10" fillId="0" borderId="0" xfId="0" applyFont="1" applyBorder="1" applyProtection="1"/>
    <xf numFmtId="44" fontId="9" fillId="0" borderId="0" xfId="1" applyFont="1" applyBorder="1" applyAlignment="1" applyProtection="1"/>
    <xf numFmtId="44" fontId="0" fillId="0" borderId="0" xfId="1" applyFont="1" applyBorder="1" applyAlignment="1" applyProtection="1"/>
    <xf numFmtId="0" fontId="8" fillId="0" borderId="14" xfId="0" applyFont="1" applyBorder="1" applyProtection="1"/>
    <xf numFmtId="0" fontId="8" fillId="0" borderId="15" xfId="0" applyFont="1" applyBorder="1" applyProtection="1"/>
    <xf numFmtId="0" fontId="2" fillId="0" borderId="15" xfId="0" applyFont="1" applyBorder="1" applyProtection="1"/>
    <xf numFmtId="0" fontId="0" fillId="0" borderId="0" xfId="0" applyProtection="1"/>
    <xf numFmtId="0" fontId="10" fillId="0" borderId="1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8" fontId="8" fillId="3" borderId="1" xfId="1" applyNumberFormat="1" applyFont="1" applyFill="1" applyBorder="1" applyAlignment="1" applyProtection="1">
      <protection locked="0"/>
    </xf>
    <xf numFmtId="8" fontId="2" fillId="3" borderId="3" xfId="1" applyNumberFormat="1" applyFont="1" applyFill="1" applyBorder="1" applyAlignment="1" applyProtection="1">
      <protection locked="0"/>
    </xf>
    <xf numFmtId="44" fontId="9" fillId="4" borderId="6" xfId="1" applyFont="1" applyFill="1" applyBorder="1" applyAlignment="1" applyProtection="1">
      <protection locked="0"/>
    </xf>
    <xf numFmtId="44" fontId="0" fillId="4" borderId="7" xfId="1" applyFont="1" applyFill="1" applyBorder="1" applyAlignme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abSelected="1" topLeftCell="A3" workbookViewId="0">
      <selection activeCell="A3" sqref="A3:H44"/>
    </sheetView>
  </sheetViews>
  <sheetFormatPr baseColWidth="10" defaultRowHeight="15" x14ac:dyDescent="0.25"/>
  <cols>
    <col min="1" max="1" width="6.28515625" customWidth="1"/>
    <col min="2" max="2" width="4.42578125" customWidth="1"/>
    <col min="3" max="3" width="4.5703125" customWidth="1"/>
    <col min="4" max="4" width="5.85546875" customWidth="1"/>
    <col min="5" max="5" width="7.7109375" customWidth="1"/>
    <col min="6" max="6" width="58.5703125" customWidth="1"/>
  </cols>
  <sheetData>
    <row r="2" spans="1:8" ht="6" customHeight="1" thickBot="1" x14ac:dyDescent="0.3"/>
    <row r="3" spans="1:8" ht="53.25" customHeight="1" thickTop="1" thickBot="1" x14ac:dyDescent="0.3">
      <c r="A3" s="1" t="s">
        <v>0</v>
      </c>
      <c r="B3" s="2"/>
      <c r="C3" s="2"/>
      <c r="D3" s="2"/>
      <c r="E3" s="2"/>
      <c r="F3" s="2"/>
      <c r="G3" s="2"/>
      <c r="H3" s="3"/>
    </row>
    <row r="4" spans="1:8" ht="27.75" thickTop="1" thickBot="1" x14ac:dyDescent="0.3">
      <c r="A4" s="4" t="s">
        <v>1</v>
      </c>
      <c r="B4" s="5"/>
      <c r="C4" s="6"/>
      <c r="D4" s="6"/>
      <c r="E4" s="6"/>
      <c r="F4" s="7"/>
      <c r="G4" s="8" t="s">
        <v>2</v>
      </c>
      <c r="H4" s="9">
        <v>2015</v>
      </c>
    </row>
    <row r="5" spans="1:8" ht="15.75" thickTop="1" x14ac:dyDescent="0.25">
      <c r="A5" s="10"/>
      <c r="B5" s="11" t="s">
        <v>3</v>
      </c>
      <c r="C5" s="12"/>
      <c r="D5" s="12"/>
      <c r="E5" s="12"/>
      <c r="F5" s="13" t="s">
        <v>4</v>
      </c>
      <c r="G5" s="14">
        <f>G6+G7</f>
        <v>1551947.22</v>
      </c>
      <c r="H5" s="15"/>
    </row>
    <row r="6" spans="1:8" x14ac:dyDescent="0.25">
      <c r="A6" s="16"/>
      <c r="B6" s="17"/>
      <c r="C6" s="18" t="s">
        <v>5</v>
      </c>
      <c r="D6" s="18"/>
      <c r="E6" s="18"/>
      <c r="F6" s="18" t="s">
        <v>6</v>
      </c>
      <c r="G6" s="19">
        <v>667907</v>
      </c>
      <c r="H6" s="20"/>
    </row>
    <row r="7" spans="1:8" x14ac:dyDescent="0.25">
      <c r="A7" s="16"/>
      <c r="B7" s="17"/>
      <c r="C7" s="18" t="s">
        <v>7</v>
      </c>
      <c r="D7" s="18"/>
      <c r="E7" s="18"/>
      <c r="F7" s="18" t="s">
        <v>8</v>
      </c>
      <c r="G7" s="19">
        <v>884040.22</v>
      </c>
      <c r="H7" s="20"/>
    </row>
    <row r="8" spans="1:8" x14ac:dyDescent="0.25">
      <c r="A8" s="16"/>
      <c r="B8" s="17" t="s">
        <v>9</v>
      </c>
      <c r="C8" s="18"/>
      <c r="D8" s="18"/>
      <c r="E8" s="18"/>
      <c r="F8" s="21" t="s">
        <v>10</v>
      </c>
      <c r="G8" s="22">
        <f>G9+G10</f>
        <v>0</v>
      </c>
      <c r="H8" s="23"/>
    </row>
    <row r="9" spans="1:8" x14ac:dyDescent="0.25">
      <c r="A9" s="16"/>
      <c r="B9" s="17"/>
      <c r="C9" s="18" t="s">
        <v>5</v>
      </c>
      <c r="D9" s="18"/>
      <c r="E9" s="18"/>
      <c r="F9" s="18" t="s">
        <v>11</v>
      </c>
      <c r="G9" s="19"/>
      <c r="H9" s="20"/>
    </row>
    <row r="10" spans="1:8" ht="15.75" thickBot="1" x14ac:dyDescent="0.3">
      <c r="A10" s="16"/>
      <c r="B10" s="18"/>
      <c r="C10" s="18" t="s">
        <v>7</v>
      </c>
      <c r="D10" s="18"/>
      <c r="E10" s="18"/>
      <c r="F10" s="18" t="s">
        <v>12</v>
      </c>
      <c r="G10" s="24"/>
      <c r="H10" s="25"/>
    </row>
    <row r="11" spans="1:8" ht="16.5" thickTop="1" thickBot="1" x14ac:dyDescent="0.3">
      <c r="A11" s="26" t="s">
        <v>13</v>
      </c>
      <c r="B11" s="27"/>
      <c r="C11" s="27"/>
      <c r="D11" s="27"/>
      <c r="E11" s="27"/>
      <c r="F11" s="28" t="s">
        <v>14</v>
      </c>
      <c r="G11" s="29">
        <f>G8+G5</f>
        <v>1551947.22</v>
      </c>
      <c r="H11" s="30"/>
    </row>
    <row r="12" spans="1:8" ht="16.5" thickTop="1" thickBot="1" x14ac:dyDescent="0.3">
      <c r="A12" s="18"/>
      <c r="B12" s="18"/>
      <c r="C12" s="18"/>
      <c r="D12" s="18"/>
      <c r="E12" s="18"/>
      <c r="F12" s="31"/>
      <c r="G12" s="32"/>
      <c r="H12" s="33"/>
    </row>
    <row r="13" spans="1:8" ht="27.75" thickTop="1" thickBot="1" x14ac:dyDescent="0.3">
      <c r="A13" s="4" t="s">
        <v>15</v>
      </c>
      <c r="B13" s="5"/>
      <c r="C13" s="6"/>
      <c r="D13" s="6"/>
      <c r="E13" s="6"/>
      <c r="F13" s="7"/>
      <c r="G13" s="8" t="s">
        <v>2</v>
      </c>
      <c r="H13" s="9">
        <f>H4</f>
        <v>2015</v>
      </c>
    </row>
    <row r="14" spans="1:8" ht="15.75" thickTop="1" x14ac:dyDescent="0.25">
      <c r="A14" s="10"/>
      <c r="B14" s="11" t="s">
        <v>16</v>
      </c>
      <c r="C14" s="12"/>
      <c r="D14" s="12"/>
      <c r="E14" s="12"/>
      <c r="F14" s="34" t="s">
        <v>17</v>
      </c>
      <c r="G14" s="14">
        <f>G15+G18+G24</f>
        <v>645066.91</v>
      </c>
      <c r="H14" s="15"/>
    </row>
    <row r="15" spans="1:8" x14ac:dyDescent="0.25">
      <c r="A15" s="16"/>
      <c r="B15" s="17"/>
      <c r="C15" s="18" t="s">
        <v>5</v>
      </c>
      <c r="D15" s="18"/>
      <c r="E15" s="18"/>
      <c r="F15" s="35" t="s">
        <v>18</v>
      </c>
      <c r="G15" s="22">
        <f>G16+G17</f>
        <v>0</v>
      </c>
      <c r="H15" s="23"/>
    </row>
    <row r="16" spans="1:8" x14ac:dyDescent="0.25">
      <c r="A16" s="16"/>
      <c r="B16" s="17"/>
      <c r="C16" s="18"/>
      <c r="D16" s="18" t="s">
        <v>19</v>
      </c>
      <c r="E16" s="18"/>
      <c r="F16" s="18" t="s">
        <v>20</v>
      </c>
      <c r="G16" s="19"/>
      <c r="H16" s="20"/>
    </row>
    <row r="17" spans="1:8" x14ac:dyDescent="0.25">
      <c r="A17" s="16"/>
      <c r="B17" s="17"/>
      <c r="C17" s="18"/>
      <c r="D17" s="18" t="s">
        <v>21</v>
      </c>
      <c r="E17" s="18"/>
      <c r="F17" s="18" t="s">
        <v>22</v>
      </c>
      <c r="G17" s="19"/>
      <c r="H17" s="20"/>
    </row>
    <row r="18" spans="1:8" x14ac:dyDescent="0.25">
      <c r="A18" s="16"/>
      <c r="B18" s="17"/>
      <c r="C18" s="18" t="s">
        <v>7</v>
      </c>
      <c r="D18" s="18"/>
      <c r="E18" s="18"/>
      <c r="F18" s="35" t="s">
        <v>23</v>
      </c>
      <c r="G18" s="22">
        <f>SUM(G19:G23)</f>
        <v>214908.04</v>
      </c>
      <c r="H18" s="23"/>
    </row>
    <row r="19" spans="1:8" x14ac:dyDescent="0.25">
      <c r="A19" s="16"/>
      <c r="B19" s="17"/>
      <c r="C19" s="18"/>
      <c r="D19" s="18" t="s">
        <v>24</v>
      </c>
      <c r="E19" s="18"/>
      <c r="F19" s="18" t="s">
        <v>25</v>
      </c>
      <c r="G19" s="19">
        <v>196326.17</v>
      </c>
      <c r="H19" s="20"/>
    </row>
    <row r="20" spans="1:8" x14ac:dyDescent="0.25">
      <c r="A20" s="16"/>
      <c r="B20" s="17"/>
      <c r="C20" s="18"/>
      <c r="D20" s="18" t="s">
        <v>26</v>
      </c>
      <c r="E20" s="18"/>
      <c r="F20" s="18" t="s">
        <v>27</v>
      </c>
      <c r="G20" s="19">
        <v>1550</v>
      </c>
      <c r="H20" s="20"/>
    </row>
    <row r="21" spans="1:8" x14ac:dyDescent="0.25">
      <c r="A21" s="16"/>
      <c r="B21" s="17"/>
      <c r="C21" s="18"/>
      <c r="D21" s="18" t="s">
        <v>28</v>
      </c>
      <c r="E21" s="18"/>
      <c r="F21" s="18" t="s">
        <v>29</v>
      </c>
      <c r="G21" s="19">
        <v>17031.87</v>
      </c>
      <c r="H21" s="20"/>
    </row>
    <row r="22" spans="1:8" x14ac:dyDescent="0.25">
      <c r="A22" s="16"/>
      <c r="B22" s="17"/>
      <c r="C22" s="18"/>
      <c r="D22" s="18" t="s">
        <v>30</v>
      </c>
      <c r="E22" s="18"/>
      <c r="F22" s="18" t="s">
        <v>31</v>
      </c>
      <c r="G22" s="19"/>
      <c r="H22" s="20"/>
    </row>
    <row r="23" spans="1:8" x14ac:dyDescent="0.25">
      <c r="A23" s="16"/>
      <c r="B23" s="17"/>
      <c r="C23" s="18"/>
      <c r="D23" s="18" t="s">
        <v>32</v>
      </c>
      <c r="E23" s="18"/>
      <c r="F23" s="18" t="s">
        <v>33</v>
      </c>
      <c r="G23" s="19"/>
      <c r="H23" s="20"/>
    </row>
    <row r="24" spans="1:8" x14ac:dyDescent="0.25">
      <c r="A24" s="16"/>
      <c r="B24" s="17"/>
      <c r="C24" s="18"/>
      <c r="D24" s="18" t="s">
        <v>34</v>
      </c>
      <c r="E24" s="18"/>
      <c r="F24" s="36" t="s">
        <v>35</v>
      </c>
      <c r="G24" s="22">
        <f>SUM(G25:G28)</f>
        <v>430158.87</v>
      </c>
      <c r="H24" s="23"/>
    </row>
    <row r="25" spans="1:8" x14ac:dyDescent="0.25">
      <c r="A25" s="16"/>
      <c r="B25" s="17"/>
      <c r="C25" s="18"/>
      <c r="D25" s="18"/>
      <c r="E25" s="18" t="s">
        <v>36</v>
      </c>
      <c r="F25" s="18" t="s">
        <v>37</v>
      </c>
      <c r="G25" s="19">
        <v>59385.06</v>
      </c>
      <c r="H25" s="20"/>
    </row>
    <row r="26" spans="1:8" x14ac:dyDescent="0.25">
      <c r="A26" s="16"/>
      <c r="B26" s="17"/>
      <c r="C26" s="18"/>
      <c r="D26" s="18"/>
      <c r="E26" s="18" t="s">
        <v>38</v>
      </c>
      <c r="F26" s="18" t="s">
        <v>39</v>
      </c>
      <c r="G26" s="19">
        <v>166336.29</v>
      </c>
      <c r="H26" s="20"/>
    </row>
    <row r="27" spans="1:8" x14ac:dyDescent="0.25">
      <c r="A27" s="16"/>
      <c r="B27" s="17"/>
      <c r="C27" s="18"/>
      <c r="D27" s="18"/>
      <c r="E27" s="18" t="s">
        <v>40</v>
      </c>
      <c r="F27" s="18" t="s">
        <v>41</v>
      </c>
      <c r="G27" s="19">
        <f>37354.16+81467.34</f>
        <v>118821.5</v>
      </c>
      <c r="H27" s="20"/>
    </row>
    <row r="28" spans="1:8" x14ac:dyDescent="0.25">
      <c r="A28" s="16"/>
      <c r="B28" s="17"/>
      <c r="C28" s="18"/>
      <c r="D28" s="18" t="s">
        <v>42</v>
      </c>
      <c r="E28" s="18"/>
      <c r="F28" s="18" t="s">
        <v>43</v>
      </c>
      <c r="G28" s="19">
        <v>85616.02</v>
      </c>
      <c r="H28" s="20"/>
    </row>
    <row r="29" spans="1:8" x14ac:dyDescent="0.25">
      <c r="A29" s="16"/>
      <c r="B29" s="17" t="s">
        <v>44</v>
      </c>
      <c r="C29" s="18"/>
      <c r="D29" s="18"/>
      <c r="E29" s="18"/>
      <c r="F29" s="35" t="s">
        <v>45</v>
      </c>
      <c r="G29" s="22">
        <f>SUM(G30:G33)</f>
        <v>853810.79</v>
      </c>
      <c r="H29" s="23"/>
    </row>
    <row r="30" spans="1:8" x14ac:dyDescent="0.25">
      <c r="A30" s="16"/>
      <c r="B30" s="17"/>
      <c r="C30" s="18" t="s">
        <v>5</v>
      </c>
      <c r="D30" s="18"/>
      <c r="E30" s="18"/>
      <c r="F30" s="18" t="s">
        <v>46</v>
      </c>
      <c r="G30" s="19">
        <v>188894.46</v>
      </c>
      <c r="H30" s="20"/>
    </row>
    <row r="31" spans="1:8" x14ac:dyDescent="0.25">
      <c r="A31" s="16"/>
      <c r="B31" s="17"/>
      <c r="C31" s="18" t="s">
        <v>7</v>
      </c>
      <c r="D31" s="18"/>
      <c r="E31" s="18"/>
      <c r="F31" s="18" t="s">
        <v>47</v>
      </c>
      <c r="G31" s="19">
        <v>633010.92000000004</v>
      </c>
      <c r="H31" s="20"/>
    </row>
    <row r="32" spans="1:8" x14ac:dyDescent="0.25">
      <c r="A32" s="16"/>
      <c r="B32" s="17"/>
      <c r="C32" s="18" t="s">
        <v>48</v>
      </c>
      <c r="D32" s="18"/>
      <c r="E32" s="18"/>
      <c r="F32" s="18" t="s">
        <v>49</v>
      </c>
      <c r="G32" s="19">
        <v>31905.41</v>
      </c>
      <c r="H32" s="20"/>
    </row>
    <row r="33" spans="1:8" ht="15.75" thickBot="1" x14ac:dyDescent="0.3">
      <c r="A33" s="16"/>
      <c r="B33" s="18"/>
      <c r="C33" s="18" t="s">
        <v>50</v>
      </c>
      <c r="D33" s="18"/>
      <c r="E33" s="18"/>
      <c r="F33" s="18" t="s">
        <v>51</v>
      </c>
      <c r="G33" s="24"/>
      <c r="H33" s="25"/>
    </row>
    <row r="34" spans="1:8" ht="16.5" thickTop="1" thickBot="1" x14ac:dyDescent="0.3">
      <c r="A34" s="26" t="s">
        <v>52</v>
      </c>
      <c r="B34" s="27"/>
      <c r="C34" s="27"/>
      <c r="D34" s="27"/>
      <c r="E34" s="27"/>
      <c r="F34" s="28" t="s">
        <v>53</v>
      </c>
      <c r="G34" s="29">
        <f>G29+G14</f>
        <v>1498877.7000000002</v>
      </c>
      <c r="H34" s="30"/>
    </row>
    <row r="35" spans="1:8" ht="16.5" thickTop="1" thickBot="1" x14ac:dyDescent="0.3">
      <c r="A35" s="37"/>
      <c r="B35" s="37"/>
      <c r="C35" s="37"/>
      <c r="D35" s="37"/>
      <c r="E35" s="37"/>
      <c r="F35" s="37"/>
      <c r="G35" s="37"/>
      <c r="H35" s="37"/>
    </row>
    <row r="36" spans="1:8" ht="63.75" customHeight="1" thickTop="1" thickBot="1" x14ac:dyDescent="0.3">
      <c r="A36" s="38" t="s">
        <v>54</v>
      </c>
      <c r="B36" s="39"/>
      <c r="C36" s="39"/>
      <c r="D36" s="39"/>
      <c r="E36" s="39"/>
      <c r="F36" s="40" t="s">
        <v>55</v>
      </c>
      <c r="G36" s="41">
        <f>G11-G34</f>
        <v>53069.519999999786</v>
      </c>
      <c r="H36" s="42"/>
    </row>
    <row r="37" spans="1:8" ht="16.5" thickTop="1" thickBot="1" x14ac:dyDescent="0.3">
      <c r="A37" s="37"/>
      <c r="B37" s="37"/>
      <c r="C37" s="37"/>
      <c r="D37" s="37"/>
      <c r="E37" s="37"/>
      <c r="F37" s="37"/>
      <c r="G37" s="37"/>
      <c r="H37" s="37"/>
    </row>
    <row r="38" spans="1:8" ht="15.75" thickTop="1" x14ac:dyDescent="0.25">
      <c r="A38" s="10"/>
      <c r="B38" s="11" t="s">
        <v>56</v>
      </c>
      <c r="C38" s="12"/>
      <c r="D38" s="12"/>
      <c r="E38" s="12"/>
      <c r="F38" s="13" t="s">
        <v>57</v>
      </c>
      <c r="G38" s="43">
        <v>1213.05</v>
      </c>
      <c r="H38" s="44"/>
    </row>
    <row r="39" spans="1:8" x14ac:dyDescent="0.25">
      <c r="A39" s="16"/>
      <c r="B39" s="17" t="s">
        <v>58</v>
      </c>
      <c r="C39" s="18"/>
      <c r="D39" s="18"/>
      <c r="E39" s="18"/>
      <c r="F39" s="35" t="s">
        <v>59</v>
      </c>
      <c r="G39" s="22">
        <f>SUM(G40:G41)</f>
        <v>53069.520000000004</v>
      </c>
      <c r="H39" s="23"/>
    </row>
    <row r="40" spans="1:8" x14ac:dyDescent="0.25">
      <c r="A40" s="16"/>
      <c r="B40" s="18"/>
      <c r="C40" s="18" t="s">
        <v>5</v>
      </c>
      <c r="D40" s="18"/>
      <c r="E40" s="18"/>
      <c r="F40" s="18" t="s">
        <v>60</v>
      </c>
      <c r="G40" s="19">
        <v>22132.02</v>
      </c>
      <c r="H40" s="20"/>
    </row>
    <row r="41" spans="1:8" ht="15.75" thickBot="1" x14ac:dyDescent="0.3">
      <c r="A41" s="16"/>
      <c r="B41" s="18"/>
      <c r="C41" s="18" t="s">
        <v>7</v>
      </c>
      <c r="D41" s="18"/>
      <c r="E41" s="18"/>
      <c r="F41" s="18" t="s">
        <v>61</v>
      </c>
      <c r="G41" s="24">
        <v>30937.5</v>
      </c>
      <c r="H41" s="25"/>
    </row>
    <row r="42" spans="1:8" ht="16.5" thickTop="1" thickBot="1" x14ac:dyDescent="0.3">
      <c r="A42" s="26" t="s">
        <v>62</v>
      </c>
      <c r="B42" s="27"/>
      <c r="C42" s="27"/>
      <c r="D42" s="27"/>
      <c r="E42" s="27"/>
      <c r="F42" s="28" t="s">
        <v>63</v>
      </c>
      <c r="G42" s="41">
        <f>G38-G39</f>
        <v>-51856.47</v>
      </c>
      <c r="H42" s="42"/>
    </row>
    <row r="43" spans="1:8" ht="16.5" thickTop="1" thickBot="1" x14ac:dyDescent="0.3">
      <c r="A43" s="37"/>
      <c r="B43" s="37"/>
      <c r="C43" s="37"/>
      <c r="D43" s="37"/>
      <c r="E43" s="37"/>
      <c r="F43" s="37"/>
      <c r="G43" s="37"/>
      <c r="H43" s="37"/>
    </row>
    <row r="44" spans="1:8" ht="75.75" customHeight="1" thickTop="1" thickBot="1" x14ac:dyDescent="0.3">
      <c r="A44" s="38" t="s">
        <v>64</v>
      </c>
      <c r="B44" s="39"/>
      <c r="C44" s="39"/>
      <c r="D44" s="39"/>
      <c r="E44" s="39"/>
      <c r="F44" s="40" t="s">
        <v>65</v>
      </c>
      <c r="G44" s="41">
        <f>G36+G42</f>
        <v>1213.0499999997846</v>
      </c>
      <c r="H44" s="42"/>
    </row>
    <row r="45" spans="1:8" ht="15.75" thickTop="1" x14ac:dyDescent="0.25"/>
  </sheetData>
  <mergeCells count="38">
    <mergeCell ref="G42:H42"/>
    <mergeCell ref="G44:H44"/>
    <mergeCell ref="G34:H34"/>
    <mergeCell ref="G36:H36"/>
    <mergeCell ref="G38:H38"/>
    <mergeCell ref="G39:H39"/>
    <mergeCell ref="G40:H40"/>
    <mergeCell ref="G41:H41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9:H9"/>
    <mergeCell ref="G10:H10"/>
    <mergeCell ref="G11:H11"/>
    <mergeCell ref="A13:F13"/>
    <mergeCell ref="G14:H14"/>
    <mergeCell ref="G15:H15"/>
    <mergeCell ref="A3:H3"/>
    <mergeCell ref="A4:F4"/>
    <mergeCell ref="G5:H5"/>
    <mergeCell ref="G6:H6"/>
    <mergeCell ref="G7:H7"/>
    <mergeCell ref="G8:H8"/>
  </mergeCells>
  <dataValidations count="3">
    <dataValidation allowBlank="1" promptTitle="AYUDA:" prompt="Introduzca un valor numérico con dos decimales." sqref="G5:H11 G14:H34 G36:H42 G44:H44"/>
    <dataValidation showInputMessage="1" error="AÑo no válido. _x000a_Ha de estra comprendido entre: 2014 y 2025" sqref="H13"/>
    <dataValidation type="whole" allowBlank="1" showInputMessage="1" showErrorMessage="1" errorTitle="E R R O R: " error="AÑo no válido. _x000a_Ha de estra comprendido entre: 2014 y 2025" promptTitle="AÑO " prompt="Debe teclear un año entre 2014 y 2025" sqref="H4">
      <formula1>2014</formula1>
      <formula2>2025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Roig</dc:creator>
  <cp:lastModifiedBy>Jordi Roig</cp:lastModifiedBy>
  <cp:lastPrinted>2016-04-29T09:33:22Z</cp:lastPrinted>
  <dcterms:created xsi:type="dcterms:W3CDTF">2016-04-29T09:29:46Z</dcterms:created>
  <dcterms:modified xsi:type="dcterms:W3CDTF">2016-04-29T09:34:21Z</dcterms:modified>
</cp:coreProperties>
</file>